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<sst xmlns="http://schemas.openxmlformats.org/spreadsheetml/2006/main" count="31" uniqueCount="31">
  <si>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Design Air %</t>
  </si>
  <si>
    <t>Water</t>
  </si>
  <si>
    <t>Cementitious</t>
  </si>
  <si>
    <t>Aggregates</t>
  </si>
  <si>
    <t>Air</t>
  </si>
  <si>
    <t>Other (Pozz) (lbs)</t>
  </si>
  <si>
    <t>Portland Cement Weight (lbs)</t>
  </si>
  <si>
    <t>Fly Ash Weight (lbs)</t>
  </si>
  <si>
    <t>Input</t>
  </si>
  <si>
    <t>Absolute Volume</t>
  </si>
  <si>
    <t>Total Volume</t>
  </si>
  <si>
    <t>Water/Cementitious Ratio</t>
  </si>
  <si>
    <t>Concrete Job Mix Formula (JMF) Yield Calculator</t>
  </si>
  <si>
    <t>Coarse Aggregate Weight (Dry or SSD) (lbs)</t>
  </si>
  <si>
    <t>Coarse Aggregate Specific Gravity (Bulk Dry or Bulk SSD)</t>
  </si>
  <si>
    <t>Intermediate Aggregate Weight (Dry or SSD) (lbs)</t>
  </si>
  <si>
    <t>Fine Aggregate Weight (Dry or SSD) (lbs)</t>
  </si>
  <si>
    <t>Intermediate Aggregate Specific Gravity (Bulk Dry or Bulk SSD)</t>
  </si>
  <si>
    <t>Fine Aggregate Specific Gravity (Bulk Dry or Bulk SSD)</t>
  </si>
  <si>
    <t>Slag Cement Weight (lbs)</t>
  </si>
  <si>
    <t>Cement Density (Specific Gravity)</t>
  </si>
  <si>
    <t>Fly Ash Density (Specific Gravity)</t>
  </si>
  <si>
    <t>Other (Pozz) Density (Specific Gravity)</t>
  </si>
  <si>
    <t>Slag Cement Density (Specific Gravity)</t>
  </si>
  <si>
    <t>Note: If you use 'Dry' weights for the aggregates then you must use the 'Bulk Dry' specific gravities.</t>
  </si>
  <si>
    <t>If you use 'SSD' weights for the aggregates then you must use  the 'Bulk SSD' specific gravities.</t>
  </si>
  <si>
    <t>CS-JN:</t>
  </si>
  <si>
    <t>JMF #:</t>
  </si>
  <si>
    <t>Date Reviewed:</t>
  </si>
  <si>
    <t>Reviewer:</t>
  </si>
  <si>
    <r>
      <rPr>
        <b/>
        <i/>
        <u val="single"/>
        <sz val="10"/>
        <rFont val="Arial"/>
        <family val="2"/>
      </rPr>
      <t>Net</t>
    </r>
    <r>
      <rPr>
        <sz val="10"/>
        <rFont val="Arial"/>
        <family val="0"/>
      </rPr>
      <t xml:space="preserve"> Water Weight (lbs)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</si>
</sst>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54.00390625" style="0" customWidth="1"/>
    <col min="3" max="3" width="14.8515625" style="0" customWidth="1"/>
  </cols>
  <sheetData>
    <row r="1" ht="12.75">
      <c r="A1" s="5" t="s">
        <v>26</v>
      </c>
    </row>
    <row r="2" ht="12.75">
      <c r="A2" s="5" t="s">
        <v>27</v>
      </c>
    </row>
    <row r="3" ht="12.75">
      <c r="A3" s="5" t="s">
        <v>29</v>
      </c>
    </row>
    <row r="4" ht="12.75">
      <c r="A4" s="5" t="s">
        <v>28</v>
      </c>
    </row>
    <row r="5" ht="12.75">
      <c r="A5" s="5"/>
    </row>
    <row r="6" ht="12.75">
      <c r="A6" s="5"/>
    </row>
    <row r="7" ht="12.75">
      <c r="A7" s="5"/>
    </row>
    <row r="8" spans="1:3" ht="12.75">
      <c r="A8" s="9" t="s">
        <v>12</v>
      </c>
      <c r="B8" s="9"/>
      <c r="C8" s="9"/>
    </row>
    <row r="9" spans="1:3" ht="12.75">
      <c r="A9" s="9"/>
      <c r="B9" s="9"/>
      <c r="C9" s="9"/>
    </row>
    <row r="11" spans="1:3" ht="12.75">
      <c r="A11" s="1" t="s">
        <v>4</v>
      </c>
      <c r="B11" t="s">
        <v>8</v>
      </c>
      <c r="C11" t="s">
        <v>9</v>
      </c>
    </row>
    <row r="12" spans="1:3" ht="12.75">
      <c r="A12" t="s">
        <v>0</v>
      </c>
      <c r="B12" s="4"/>
      <c r="C12" s="2">
        <f>(B12/100)*27</f>
        <v>0</v>
      </c>
    </row>
    <row r="13" ht="12.75">
      <c r="C13" s="2"/>
    </row>
    <row r="14" spans="1:3" ht="12.75">
      <c r="A14" s="1" t="s">
        <v>1</v>
      </c>
      <c r="C14" s="2"/>
    </row>
    <row r="15" spans="1:3" ht="12.75">
      <c r="A15" s="5" t="s">
        <v>30</v>
      </c>
      <c r="B15" s="4"/>
      <c r="C15" s="2">
        <f>B15/62.4</f>
        <v>0</v>
      </c>
    </row>
    <row r="16" ht="12.75">
      <c r="C16" s="2"/>
    </row>
    <row r="17" spans="1:3" ht="12.75">
      <c r="A17" s="1" t="s">
        <v>2</v>
      </c>
      <c r="C17" s="2"/>
    </row>
    <row r="18" spans="1:3" ht="12.75">
      <c r="A18" t="s">
        <v>6</v>
      </c>
      <c r="B18" s="4"/>
      <c r="C18" s="10">
        <f>IF(B19="",0,B18/(B19*62.4))</f>
        <v>0</v>
      </c>
    </row>
    <row r="19" spans="1:3" ht="12.75">
      <c r="A19" t="s">
        <v>20</v>
      </c>
      <c r="B19" s="4"/>
      <c r="C19" s="10"/>
    </row>
    <row r="20" ht="12.75">
      <c r="C20" s="2"/>
    </row>
    <row r="21" spans="1:3" ht="12.75">
      <c r="A21" t="s">
        <v>7</v>
      </c>
      <c r="B21" s="4"/>
      <c r="C21" s="10">
        <f>IF(B22="",0,B21/(B22*62.4))</f>
        <v>0</v>
      </c>
    </row>
    <row r="22" spans="1:3" ht="12.75">
      <c r="A22" t="s">
        <v>21</v>
      </c>
      <c r="B22" s="4"/>
      <c r="C22" s="10"/>
    </row>
    <row r="23" ht="12.75">
      <c r="C23" s="2"/>
    </row>
    <row r="24" spans="1:3" ht="12.75">
      <c r="A24" t="s">
        <v>19</v>
      </c>
      <c r="B24" s="4"/>
      <c r="C24" s="10">
        <f>IF(B25="",0,B24/(B25*62.4))</f>
        <v>0</v>
      </c>
    </row>
    <row r="25" spans="1:3" ht="12.75">
      <c r="A25" t="s">
        <v>23</v>
      </c>
      <c r="B25" s="4"/>
      <c r="C25" s="10"/>
    </row>
    <row r="26" ht="12.75">
      <c r="C26" s="2"/>
    </row>
    <row r="27" spans="1:3" ht="12.75">
      <c r="A27" t="s">
        <v>5</v>
      </c>
      <c r="B27" s="4"/>
      <c r="C27" s="10">
        <f>IF(B28="",0,B27/(B28*62.4))</f>
        <v>0</v>
      </c>
    </row>
    <row r="28" spans="1:3" ht="12.75">
      <c r="A28" t="s">
        <v>22</v>
      </c>
      <c r="B28" s="4"/>
      <c r="C28" s="10"/>
    </row>
    <row r="29" ht="12.75">
      <c r="C29" s="2"/>
    </row>
    <row r="30" spans="1:3" ht="12.75">
      <c r="A30" s="1" t="s">
        <v>3</v>
      </c>
      <c r="C30" s="2"/>
    </row>
    <row r="31" spans="1:3" ht="12.75">
      <c r="A31" t="s">
        <v>13</v>
      </c>
      <c r="B31" s="4"/>
      <c r="C31" s="10">
        <f>IF(B32="",0,B31/(B32*62.4))</f>
        <v>0</v>
      </c>
    </row>
    <row r="32" spans="1:3" ht="12.75">
      <c r="A32" t="s">
        <v>14</v>
      </c>
      <c r="B32" s="4"/>
      <c r="C32" s="10"/>
    </row>
    <row r="33" ht="12.75">
      <c r="C33" s="2"/>
    </row>
    <row r="34" spans="1:3" ht="12.75">
      <c r="A34" t="s">
        <v>15</v>
      </c>
      <c r="B34" s="4"/>
      <c r="C34" s="10">
        <f>IF(B35="",0,B34/(B35*62.4))</f>
        <v>0</v>
      </c>
    </row>
    <row r="35" spans="1:3" ht="12.75">
      <c r="A35" t="s">
        <v>17</v>
      </c>
      <c r="B35" s="4"/>
      <c r="C35" s="10"/>
    </row>
    <row r="36" ht="12.75">
      <c r="C36" s="2"/>
    </row>
    <row r="37" spans="1:3" ht="12.75">
      <c r="A37" t="s">
        <v>16</v>
      </c>
      <c r="B37" s="4"/>
      <c r="C37" s="10">
        <f>IF(B38="",0,B37/(B38*62.4))</f>
        <v>0</v>
      </c>
    </row>
    <row r="38" spans="1:3" ht="12.75">
      <c r="A38" t="s">
        <v>18</v>
      </c>
      <c r="B38" s="4"/>
      <c r="C38" s="10"/>
    </row>
    <row r="39" ht="12.75">
      <c r="C39" s="2"/>
    </row>
    <row r="41" spans="1:3" ht="12.75">
      <c r="A41" s="8" t="s">
        <v>10</v>
      </c>
      <c r="B41" s="8"/>
      <c r="C41" s="3">
        <f>SUM(C12:C38)</f>
        <v>0</v>
      </c>
    </row>
    <row r="42" spans="1:3" ht="12.75">
      <c r="A42" s="8" t="s">
        <v>11</v>
      </c>
      <c r="B42" s="8"/>
      <c r="C42" s="3" t="e">
        <f>B15/(B18+B21+B24+B27)</f>
        <v>#DIV/0!</v>
      </c>
    </row>
    <row r="45" spans="1:4" ht="12.75">
      <c r="A45" s="6" t="s">
        <v>24</v>
      </c>
      <c r="B45" s="6"/>
      <c r="C45" s="6"/>
      <c r="D45" s="6"/>
    </row>
    <row r="46" spans="1:4" ht="12.75">
      <c r="A46" s="7" t="s">
        <v>25</v>
      </c>
      <c r="B46" s="7"/>
      <c r="C46" s="7"/>
      <c r="D46" s="7"/>
    </row>
  </sheetData>
  <sheetProtection sheet="1" selectLockedCells="1"/>
  <mergeCells count="10">
    <mergeCell ref="A42:B42"/>
    <mergeCell ref="A8:C9"/>
    <mergeCell ref="C31:C32"/>
    <mergeCell ref="C34:C35"/>
    <mergeCell ref="C37:C38"/>
    <mergeCell ref="A41:B41"/>
    <mergeCell ref="C18:C19"/>
    <mergeCell ref="C21:C22"/>
    <mergeCell ref="C24:C25"/>
    <mergeCell ref="C27:C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Belcher</dc:creator>
  <cp:keywords/>
  <dc:description/>
  <cp:lastModifiedBy>Belcher, John (MDOT)</cp:lastModifiedBy>
  <cp:lastPrinted>2013-04-17T17:19:08Z</cp:lastPrinted>
  <dcterms:created xsi:type="dcterms:W3CDTF">2012-03-12T18:36:10Z</dcterms:created>
  <dcterms:modified xsi:type="dcterms:W3CDTF">2013-04-17T20:01:32Z</dcterms:modified>
  <cp:category/>
  <cp:version/>
  <cp:contentType/>
  <cp:contentStatus/>
</cp:coreProperties>
</file>